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immer\Desktop\CDSS\"/>
    </mc:Choice>
  </mc:AlternateContent>
  <xr:revisionPtr revIDLastSave="0" documentId="8_{C928955B-CA42-4041-992E-A290F1EC628D}" xr6:coauthVersionLast="47" xr6:coauthVersionMax="47" xr10:uidLastSave="{00000000-0000-0000-0000-000000000000}"/>
  <bookViews>
    <workbookView xWindow="-110" yWindow="-110" windowWidth="25820" windowHeight="14620" xr2:uid="{5D76A97C-0957-4D1E-9B4E-2B1869D65CB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E41" i="1"/>
  <c r="B41" i="1"/>
  <c r="E53" i="1"/>
  <c r="E52" i="1"/>
  <c r="E51" i="1"/>
  <c r="E29" i="1"/>
  <c r="E30" i="1"/>
  <c r="E31" i="1"/>
  <c r="E32" i="1"/>
  <c r="E33" i="1"/>
  <c r="E35" i="1"/>
  <c r="E36" i="1"/>
  <c r="E37" i="1"/>
  <c r="E38" i="1"/>
  <c r="E39" i="1"/>
  <c r="E40" i="1"/>
  <c r="E42" i="1"/>
  <c r="E43" i="1"/>
  <c r="C26" i="1"/>
  <c r="D26" i="1" s="1"/>
  <c r="C16" i="1"/>
  <c r="D16" i="1" s="1"/>
  <c r="B43" i="1"/>
  <c r="B42" i="1"/>
  <c r="C13" i="1"/>
  <c r="D13" i="1" s="1"/>
  <c r="B40" i="1"/>
  <c r="C14" i="1"/>
  <c r="B39" i="1"/>
  <c r="C15" i="1"/>
  <c r="D15" i="1" s="1"/>
  <c r="B38" i="1"/>
  <c r="C25" i="1"/>
  <c r="D25" i="1" s="1"/>
  <c r="B37" i="1"/>
  <c r="C20" i="1"/>
  <c r="B36" i="1"/>
  <c r="C19" i="1"/>
  <c r="B35" i="1"/>
  <c r="C23" i="1"/>
  <c r="D23" i="1" s="1"/>
  <c r="D41" i="1" s="1"/>
  <c r="E34" i="1"/>
  <c r="B34" i="1"/>
  <c r="C18" i="1"/>
  <c r="D18" i="1" s="1"/>
  <c r="B33" i="1"/>
  <c r="C22" i="1"/>
  <c r="B32" i="1"/>
  <c r="C17" i="1"/>
  <c r="D17" i="1" s="1"/>
  <c r="B31" i="1"/>
  <c r="C21" i="1"/>
  <c r="D21" i="1" s="1"/>
  <c r="B30" i="1"/>
  <c r="C12" i="1"/>
  <c r="D12" i="1" s="1"/>
  <c r="B29" i="1"/>
  <c r="B47" i="1"/>
  <c r="B52" i="1" s="1"/>
  <c r="C52" i="1" s="1"/>
  <c r="D52" i="1" s="1"/>
  <c r="B48" i="1"/>
  <c r="C48" i="1" s="1"/>
  <c r="D48" i="1" s="1"/>
  <c r="B51" i="1"/>
  <c r="C51" i="1" s="1"/>
  <c r="D51" i="1" s="1"/>
  <c r="C46" i="1"/>
  <c r="D46" i="1" s="1"/>
  <c r="C9" i="1"/>
  <c r="D9" i="1" s="1"/>
  <c r="C8" i="1"/>
  <c r="D8" i="1" s="1"/>
  <c r="C7" i="1"/>
  <c r="D7" i="1"/>
  <c r="C41" i="1" l="1"/>
  <c r="C47" i="1"/>
  <c r="D47" i="1" s="1"/>
  <c r="C30" i="1"/>
  <c r="C35" i="1"/>
  <c r="C42" i="1"/>
  <c r="C29" i="1"/>
  <c r="D34" i="1"/>
  <c r="D29" i="1"/>
  <c r="C36" i="1"/>
  <c r="C33" i="1"/>
  <c r="C31" i="1"/>
  <c r="C39" i="1"/>
  <c r="C34" i="1"/>
  <c r="C32" i="1"/>
  <c r="C40" i="1"/>
  <c r="C37" i="1"/>
  <c r="D19" i="1"/>
  <c r="D22" i="1"/>
  <c r="D38" i="1" s="1"/>
  <c r="C38" i="1"/>
  <c r="D20" i="1"/>
  <c r="D43" i="1"/>
  <c r="B53" i="1"/>
  <c r="C53" i="1" s="1"/>
  <c r="D53" i="1" s="1"/>
  <c r="D14" i="1"/>
  <c r="D42" i="1" s="1"/>
  <c r="C43" i="1"/>
  <c r="D36" i="1" l="1"/>
  <c r="D37" i="1"/>
  <c r="D40" i="1"/>
  <c r="D30" i="1"/>
  <c r="D32" i="1"/>
  <c r="D31" i="1"/>
  <c r="D33" i="1"/>
  <c r="D35" i="1"/>
  <c r="D39" i="1"/>
</calcChain>
</file>

<file path=xl/sharedStrings.xml><?xml version="1.0" encoding="utf-8"?>
<sst xmlns="http://schemas.openxmlformats.org/spreadsheetml/2006/main" count="47" uniqueCount="29">
  <si>
    <t>Fee Guide Increase</t>
  </si>
  <si>
    <t>Honorariums</t>
  </si>
  <si>
    <t>President</t>
  </si>
  <si>
    <t>President-elect</t>
  </si>
  <si>
    <t>Vice President</t>
  </si>
  <si>
    <t>Full day</t>
  </si>
  <si>
    <t>Half day</t>
  </si>
  <si>
    <t>1/4 day</t>
  </si>
  <si>
    <t>Travel</t>
  </si>
  <si>
    <t>Committee Chairs</t>
  </si>
  <si>
    <t>Professional Conduct</t>
  </si>
  <si>
    <t>Discipline</t>
  </si>
  <si>
    <t>Advertising Review</t>
  </si>
  <si>
    <t>Practice Enhancement</t>
  </si>
  <si>
    <t>Prof Development</t>
  </si>
  <si>
    <t>Professional Standards</t>
  </si>
  <si>
    <t>Economics</t>
  </si>
  <si>
    <t>SHA</t>
  </si>
  <si>
    <t>Governance</t>
  </si>
  <si>
    <t>Human Resource</t>
  </si>
  <si>
    <t>SaskDental fund</t>
  </si>
  <si>
    <t>Ad Hoc</t>
  </si>
  <si>
    <t>Committee Members</t>
  </si>
  <si>
    <t>Quality Assurance</t>
  </si>
  <si>
    <t>Meetings</t>
  </si>
  <si>
    <t>Base line</t>
  </si>
  <si>
    <t>Finance and audit</t>
  </si>
  <si>
    <t>Doc 30 A - Council Remuneration Overview DRAFT March 2022</t>
  </si>
  <si>
    <t>Public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</si>
</sst>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$-1009]#,##0.00"/>
    <numFmt numFmtId="166" formatCode="[$$-1009]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Font="1"/>
    <xf numFmtId="0" fontId="2" fillId="0" borderId="0" xfId="0" applyFont="1"/>
    <xf numFmtId="0" fontId="2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10" fontId="2" fillId="0" borderId="0" xfId="1" applyNumberFormat="1" applyFont="1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166" fontId="4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1BEC-3D65-4323-A6C5-20F028BB789E}">
  <dimension ref="A1:E53"/>
  <sheetViews>
    <sheetView tabSelected="1" workbookViewId="0">
      <selection activeCell="G4" sqref="G1:G1048576"/>
    </sheetView>
  </sheetViews>
  <sheetFormatPr defaultRowHeight="14.5" x14ac:dyDescent="0.35"/>
  <cols>
    <col min="1" max="1" width="19.1796875" customWidth="1"/>
    <col min="2" max="4" width="11.6328125" style="1" bestFit="1" customWidth="1"/>
    <col min="5" max="5" width="11.6328125" bestFit="1" customWidth="1"/>
  </cols>
  <sheetData>
    <row r="1" spans="1:5" ht="18.5" x14ac:dyDescent="0.45">
      <c r="A1" s="9" t="s">
        <v>27</v>
      </c>
    </row>
    <row r="2" spans="1:5" x14ac:dyDescent="0.35">
      <c r="B2" s="3">
        <v>2019</v>
      </c>
      <c r="C2" s="3">
        <v>2020</v>
      </c>
      <c r="D2" s="3">
        <v>2021</v>
      </c>
      <c r="E2" s="4">
        <v>2022</v>
      </c>
    </row>
    <row r="4" spans="1:5" x14ac:dyDescent="0.35">
      <c r="A4" s="2" t="s">
        <v>0</v>
      </c>
      <c r="B4" s="11" t="s">
        <v>25</v>
      </c>
      <c r="C4" s="11">
        <v>2.1999999999999999E-2</v>
      </c>
      <c r="D4" s="11">
        <v>3.2300000000000002E-2</v>
      </c>
      <c r="E4" s="11">
        <v>5.9900000000000002E-2</v>
      </c>
    </row>
    <row r="6" spans="1:5" x14ac:dyDescent="0.35">
      <c r="A6" s="2" t="s">
        <v>1</v>
      </c>
    </row>
    <row r="7" spans="1:5" x14ac:dyDescent="0.35">
      <c r="A7" s="5" t="s">
        <v>2</v>
      </c>
      <c r="B7" s="6">
        <v>12000</v>
      </c>
      <c r="C7" s="6">
        <f>B7*(1+$C$4)</f>
        <v>12264</v>
      </c>
      <c r="D7" s="6">
        <f>C7*(1+$D$4)</f>
        <v>12660.127200000001</v>
      </c>
      <c r="E7" s="12">
        <v>13420</v>
      </c>
    </row>
    <row r="8" spans="1:5" x14ac:dyDescent="0.35">
      <c r="A8" s="5" t="s">
        <v>3</v>
      </c>
      <c r="B8" s="6">
        <v>10000</v>
      </c>
      <c r="C8" s="6">
        <f>B8*(1+$C$4)</f>
        <v>10220</v>
      </c>
      <c r="D8" s="6">
        <f>C8*(1+$D$4)</f>
        <v>10550.106</v>
      </c>
      <c r="E8" s="12">
        <v>11180</v>
      </c>
    </row>
    <row r="9" spans="1:5" x14ac:dyDescent="0.35">
      <c r="A9" s="5" t="s">
        <v>4</v>
      </c>
      <c r="B9" s="6">
        <v>10000</v>
      </c>
      <c r="C9" s="6">
        <f>B9*(1+$C$4)</f>
        <v>10220</v>
      </c>
      <c r="D9" s="6">
        <f>C9*(1+$D$4)</f>
        <v>10550.106</v>
      </c>
      <c r="E9" s="12">
        <v>11180</v>
      </c>
    </row>
    <row r="10" spans="1:5" x14ac:dyDescent="0.35">
      <c r="A10" s="5"/>
      <c r="B10" s="6"/>
      <c r="C10" s="6"/>
      <c r="D10" s="6"/>
      <c r="E10" s="12"/>
    </row>
    <row r="11" spans="1:5" x14ac:dyDescent="0.35">
      <c r="A11" s="10" t="s">
        <v>9</v>
      </c>
      <c r="B11" s="6"/>
      <c r="C11" s="6"/>
      <c r="D11" s="6"/>
      <c r="E11" s="12"/>
    </row>
    <row r="12" spans="1:5" x14ac:dyDescent="0.35">
      <c r="A12" s="5" t="s">
        <v>10</v>
      </c>
      <c r="B12" s="6">
        <v>5000</v>
      </c>
      <c r="C12" s="6">
        <f t="shared" ref="C12:C26" si="0">B12*(1+$C$4)</f>
        <v>5110</v>
      </c>
      <c r="D12" s="6">
        <f t="shared" ref="D12:D26" si="1">C12*(1+$D$4)</f>
        <v>5275.0529999999999</v>
      </c>
      <c r="E12" s="12">
        <v>11180</v>
      </c>
    </row>
    <row r="13" spans="1:5" x14ac:dyDescent="0.35">
      <c r="A13" s="5" t="s">
        <v>19</v>
      </c>
      <c r="B13" s="6">
        <v>0</v>
      </c>
      <c r="C13" s="6">
        <f t="shared" si="0"/>
        <v>0</v>
      </c>
      <c r="D13" s="6">
        <f t="shared" si="1"/>
        <v>0</v>
      </c>
      <c r="E13" s="14">
        <v>5030</v>
      </c>
    </row>
    <row r="14" spans="1:5" x14ac:dyDescent="0.35">
      <c r="A14" s="5" t="s">
        <v>18</v>
      </c>
      <c r="B14" s="6">
        <v>0</v>
      </c>
      <c r="C14" s="6">
        <f t="shared" si="0"/>
        <v>0</v>
      </c>
      <c r="D14" s="6">
        <f t="shared" si="1"/>
        <v>0</v>
      </c>
      <c r="E14" s="14">
        <v>4470</v>
      </c>
    </row>
    <row r="15" spans="1:5" x14ac:dyDescent="0.35">
      <c r="A15" s="5" t="s">
        <v>26</v>
      </c>
      <c r="B15" s="6">
        <v>0</v>
      </c>
      <c r="C15" s="6">
        <f t="shared" si="0"/>
        <v>0</v>
      </c>
      <c r="D15" s="6">
        <f t="shared" si="1"/>
        <v>0</v>
      </c>
      <c r="E15" s="14">
        <v>3910</v>
      </c>
    </row>
    <row r="16" spans="1:5" x14ac:dyDescent="0.35">
      <c r="A16" s="5" t="s">
        <v>20</v>
      </c>
      <c r="B16" s="6">
        <v>0</v>
      </c>
      <c r="C16" s="6">
        <f t="shared" si="0"/>
        <v>0</v>
      </c>
      <c r="D16" s="6">
        <f t="shared" si="1"/>
        <v>0</v>
      </c>
      <c r="E16" s="14">
        <v>3000</v>
      </c>
    </row>
    <row r="17" spans="1:5" x14ac:dyDescent="0.35">
      <c r="A17" s="5" t="s">
        <v>23</v>
      </c>
      <c r="B17" s="6">
        <v>2500</v>
      </c>
      <c r="C17" s="6">
        <f t="shared" si="0"/>
        <v>2555</v>
      </c>
      <c r="D17" s="6">
        <f t="shared" si="1"/>
        <v>2637.5264999999999</v>
      </c>
      <c r="E17" s="12">
        <v>2800</v>
      </c>
    </row>
    <row r="18" spans="1:5" x14ac:dyDescent="0.35">
      <c r="A18" s="5" t="s">
        <v>13</v>
      </c>
      <c r="B18" s="6">
        <v>2500</v>
      </c>
      <c r="C18" s="6">
        <f t="shared" si="0"/>
        <v>2555</v>
      </c>
      <c r="D18" s="6">
        <f t="shared" si="1"/>
        <v>2637.5264999999999</v>
      </c>
      <c r="E18" s="12">
        <v>2800</v>
      </c>
    </row>
    <row r="19" spans="1:5" x14ac:dyDescent="0.35">
      <c r="A19" s="5" t="s">
        <v>15</v>
      </c>
      <c r="B19" s="6">
        <v>2000</v>
      </c>
      <c r="C19" s="6">
        <f t="shared" si="0"/>
        <v>2044</v>
      </c>
      <c r="D19" s="6">
        <f t="shared" si="1"/>
        <v>2110.0212000000001</v>
      </c>
      <c r="E19" s="12">
        <v>2800</v>
      </c>
    </row>
    <row r="20" spans="1:5" x14ac:dyDescent="0.35">
      <c r="A20" s="5" t="s">
        <v>16</v>
      </c>
      <c r="B20" s="6">
        <v>2000</v>
      </c>
      <c r="C20" s="6">
        <f t="shared" si="0"/>
        <v>2044</v>
      </c>
      <c r="D20" s="6">
        <f t="shared" si="1"/>
        <v>2110.0212000000001</v>
      </c>
      <c r="E20" s="12">
        <v>2240</v>
      </c>
    </row>
    <row r="21" spans="1:5" x14ac:dyDescent="0.35">
      <c r="A21" s="5" t="s">
        <v>11</v>
      </c>
      <c r="B21" s="6">
        <v>1000</v>
      </c>
      <c r="C21" s="6">
        <f t="shared" si="0"/>
        <v>1022</v>
      </c>
      <c r="D21" s="6">
        <f t="shared" si="1"/>
        <v>1055.0106000000001</v>
      </c>
      <c r="E21" s="12">
        <v>1680</v>
      </c>
    </row>
    <row r="22" spans="1:5" x14ac:dyDescent="0.35">
      <c r="A22" s="5" t="s">
        <v>12</v>
      </c>
      <c r="B22" s="6">
        <v>1500</v>
      </c>
      <c r="C22" s="6">
        <f t="shared" si="0"/>
        <v>1533</v>
      </c>
      <c r="D22" s="6">
        <f t="shared" si="1"/>
        <v>1582.5159000000001</v>
      </c>
      <c r="E22" s="12">
        <v>1680</v>
      </c>
    </row>
    <row r="23" spans="1:5" x14ac:dyDescent="0.35">
      <c r="A23" s="5" t="s">
        <v>14</v>
      </c>
      <c r="B23" s="6">
        <v>1500</v>
      </c>
      <c r="C23" s="6">
        <f t="shared" si="0"/>
        <v>1533</v>
      </c>
      <c r="D23" s="6">
        <f t="shared" si="1"/>
        <v>1582.5159000000001</v>
      </c>
      <c r="E23" s="12">
        <v>1680</v>
      </c>
    </row>
    <row r="24" spans="1:5" x14ac:dyDescent="0.35">
      <c r="A24" s="5" t="s">
        <v>28</v>
      </c>
      <c r="B24" s="6">
        <v>0</v>
      </c>
      <c r="C24" s="6">
        <f t="shared" si="0"/>
        <v>0</v>
      </c>
      <c r="D24" s="6">
        <f t="shared" si="1"/>
        <v>0</v>
      </c>
      <c r="E24" s="12">
        <v>1680</v>
      </c>
    </row>
    <row r="25" spans="1:5" x14ac:dyDescent="0.35">
      <c r="A25" s="5" t="s">
        <v>17</v>
      </c>
      <c r="B25" s="6">
        <v>1500</v>
      </c>
      <c r="C25" s="6">
        <f t="shared" si="0"/>
        <v>1533</v>
      </c>
      <c r="D25" s="6">
        <f t="shared" si="1"/>
        <v>1582.5159000000001</v>
      </c>
      <c r="E25" s="12">
        <v>1680</v>
      </c>
    </row>
    <row r="26" spans="1:5" x14ac:dyDescent="0.35">
      <c r="A26" s="5" t="s">
        <v>21</v>
      </c>
      <c r="B26" s="6">
        <v>1500</v>
      </c>
      <c r="C26" s="6">
        <f t="shared" si="0"/>
        <v>1533</v>
      </c>
      <c r="D26" s="6">
        <f t="shared" si="1"/>
        <v>1582.5159000000001</v>
      </c>
      <c r="E26" s="12">
        <v>1680</v>
      </c>
    </row>
    <row r="27" spans="1:5" x14ac:dyDescent="0.35">
      <c r="A27" s="5"/>
      <c r="B27" s="6"/>
      <c r="C27" s="6"/>
      <c r="D27" s="6"/>
      <c r="E27" s="12"/>
    </row>
    <row r="28" spans="1:5" x14ac:dyDescent="0.35">
      <c r="A28" s="8" t="s">
        <v>22</v>
      </c>
      <c r="B28" s="6"/>
      <c r="C28" s="6"/>
      <c r="D28" s="6"/>
      <c r="E28" s="12"/>
    </row>
    <row r="29" spans="1:5" x14ac:dyDescent="0.35">
      <c r="A29" s="5" t="s">
        <v>10</v>
      </c>
      <c r="B29" s="6">
        <f>B12*0.3</f>
        <v>1500</v>
      </c>
      <c r="C29" s="6">
        <f>C12*0.3</f>
        <v>1533</v>
      </c>
      <c r="D29" s="6">
        <f>D12*0.3</f>
        <v>1582.5158999999999</v>
      </c>
      <c r="E29" s="12">
        <f>E12*0.3</f>
        <v>3354</v>
      </c>
    </row>
    <row r="30" spans="1:5" x14ac:dyDescent="0.35">
      <c r="A30" s="5" t="s">
        <v>19</v>
      </c>
      <c r="B30" s="6">
        <f>B13*0.3</f>
        <v>0</v>
      </c>
      <c r="C30" s="6">
        <f>C13*0.3</f>
        <v>0</v>
      </c>
      <c r="D30" s="6">
        <f>D13*0.3</f>
        <v>0</v>
      </c>
      <c r="E30" s="14">
        <f>E13*0.3</f>
        <v>1509</v>
      </c>
    </row>
    <row r="31" spans="1:5" x14ac:dyDescent="0.35">
      <c r="A31" s="5" t="s">
        <v>18</v>
      </c>
      <c r="B31" s="6">
        <f>B14*0.3</f>
        <v>0</v>
      </c>
      <c r="C31" s="6">
        <f>C14*0.3</f>
        <v>0</v>
      </c>
      <c r="D31" s="6">
        <f>D14*0.3</f>
        <v>0</v>
      </c>
      <c r="E31" s="14">
        <f>E14*0.3</f>
        <v>1341</v>
      </c>
    </row>
    <row r="32" spans="1:5" x14ac:dyDescent="0.35">
      <c r="A32" s="5" t="s">
        <v>26</v>
      </c>
      <c r="B32" s="6">
        <f>B15*0.3</f>
        <v>0</v>
      </c>
      <c r="C32" s="6">
        <f>C15*0.3</f>
        <v>0</v>
      </c>
      <c r="D32" s="6">
        <f>D15*0.3</f>
        <v>0</v>
      </c>
      <c r="E32" s="14">
        <f>E15*0.3</f>
        <v>1173</v>
      </c>
    </row>
    <row r="33" spans="1:5" x14ac:dyDescent="0.35">
      <c r="A33" s="5" t="s">
        <v>20</v>
      </c>
      <c r="B33" s="6">
        <f>B16*0.3</f>
        <v>0</v>
      </c>
      <c r="C33" s="6">
        <f>C16*0.3</f>
        <v>0</v>
      </c>
      <c r="D33" s="6">
        <f>D16*0.3</f>
        <v>0</v>
      </c>
      <c r="E33" s="14">
        <f>E16*0.3</f>
        <v>900</v>
      </c>
    </row>
    <row r="34" spans="1:5" x14ac:dyDescent="0.35">
      <c r="A34" s="5" t="s">
        <v>23</v>
      </c>
      <c r="B34" s="6">
        <f>B17*0.3</f>
        <v>750</v>
      </c>
      <c r="C34" s="6">
        <f>C17*0.3</f>
        <v>766.5</v>
      </c>
      <c r="D34" s="6">
        <f>D17*0.3</f>
        <v>791.25794999999994</v>
      </c>
      <c r="E34" s="12">
        <f>E17*0.3</f>
        <v>840</v>
      </c>
    </row>
    <row r="35" spans="1:5" x14ac:dyDescent="0.35">
      <c r="A35" s="5" t="s">
        <v>13</v>
      </c>
      <c r="B35" s="6">
        <f>B18*0.3</f>
        <v>750</v>
      </c>
      <c r="C35" s="6">
        <f>C18*0.3</f>
        <v>766.5</v>
      </c>
      <c r="D35" s="6">
        <f>D18*0.3</f>
        <v>791.25794999999994</v>
      </c>
      <c r="E35" s="12">
        <f>E18*0.3</f>
        <v>840</v>
      </c>
    </row>
    <row r="36" spans="1:5" x14ac:dyDescent="0.35">
      <c r="A36" s="5" t="s">
        <v>15</v>
      </c>
      <c r="B36" s="6">
        <f>B19*0.3</f>
        <v>600</v>
      </c>
      <c r="C36" s="6">
        <f>C19*0.3</f>
        <v>613.19999999999993</v>
      </c>
      <c r="D36" s="6">
        <f>D19*0.3</f>
        <v>633.00635999999997</v>
      </c>
      <c r="E36" s="12">
        <f>E19*0.3</f>
        <v>840</v>
      </c>
    </row>
    <row r="37" spans="1:5" x14ac:dyDescent="0.35">
      <c r="A37" s="5" t="s">
        <v>16</v>
      </c>
      <c r="B37" s="6">
        <f>B20*0.3</f>
        <v>600</v>
      </c>
      <c r="C37" s="6">
        <f>C20*0.3</f>
        <v>613.19999999999993</v>
      </c>
      <c r="D37" s="6">
        <f>D20*0.3</f>
        <v>633.00635999999997</v>
      </c>
      <c r="E37" s="12">
        <f>E20*0.3</f>
        <v>672</v>
      </c>
    </row>
    <row r="38" spans="1:5" x14ac:dyDescent="0.35">
      <c r="A38" s="5" t="s">
        <v>11</v>
      </c>
      <c r="B38" s="6">
        <f>B21*0.3</f>
        <v>300</v>
      </c>
      <c r="C38" s="6">
        <f>C21*0.3</f>
        <v>306.59999999999997</v>
      </c>
      <c r="D38" s="6">
        <f>D21*0.3</f>
        <v>316.50317999999999</v>
      </c>
      <c r="E38" s="12">
        <f>E21*0.3</f>
        <v>504</v>
      </c>
    </row>
    <row r="39" spans="1:5" x14ac:dyDescent="0.35">
      <c r="A39" s="5" t="s">
        <v>12</v>
      </c>
      <c r="B39" s="6">
        <f>B22*0.3</f>
        <v>450</v>
      </c>
      <c r="C39" s="6">
        <f>C22*0.3</f>
        <v>459.9</v>
      </c>
      <c r="D39" s="6">
        <f>D22*0.3</f>
        <v>474.75477000000001</v>
      </c>
      <c r="E39" s="12">
        <f>E22*0.3</f>
        <v>504</v>
      </c>
    </row>
    <row r="40" spans="1:5" x14ac:dyDescent="0.35">
      <c r="A40" s="5" t="s">
        <v>14</v>
      </c>
      <c r="B40" s="6">
        <f>B23*0.3</f>
        <v>450</v>
      </c>
      <c r="C40" s="6">
        <f>C23*0.3</f>
        <v>459.9</v>
      </c>
      <c r="D40" s="6">
        <f>D23*0.3</f>
        <v>474.75477000000001</v>
      </c>
      <c r="E40" s="12">
        <f>E23*0.3</f>
        <v>504</v>
      </c>
    </row>
    <row r="41" spans="1:5" x14ac:dyDescent="0.35">
      <c r="A41" s="5" t="s">
        <v>28</v>
      </c>
      <c r="B41" s="6">
        <f>B23*0.3</f>
        <v>450</v>
      </c>
      <c r="C41" s="6">
        <f>C23*0.3</f>
        <v>459.9</v>
      </c>
      <c r="D41" s="6">
        <f>D23*0.3</f>
        <v>474.75477000000001</v>
      </c>
      <c r="E41" s="12">
        <f>E23*0.3</f>
        <v>504</v>
      </c>
    </row>
    <row r="42" spans="1:5" x14ac:dyDescent="0.35">
      <c r="A42" s="5" t="s">
        <v>17</v>
      </c>
      <c r="B42" s="6">
        <f>B25*0.3</f>
        <v>450</v>
      </c>
      <c r="C42" s="6">
        <f>C25*0.3</f>
        <v>459.9</v>
      </c>
      <c r="D42" s="6">
        <f>D25*0.3</f>
        <v>474.75477000000001</v>
      </c>
      <c r="E42" s="12">
        <f>E25*0.3</f>
        <v>504</v>
      </c>
    </row>
    <row r="43" spans="1:5" x14ac:dyDescent="0.35">
      <c r="A43" s="5" t="s">
        <v>21</v>
      </c>
      <c r="B43" s="6">
        <f>B26*0.3</f>
        <v>450</v>
      </c>
      <c r="C43" s="6">
        <f>C26*0.3</f>
        <v>459.9</v>
      </c>
      <c r="D43" s="6">
        <f>D26*0.3</f>
        <v>474.75477000000001</v>
      </c>
      <c r="E43" s="12">
        <f>E26*0.3</f>
        <v>504</v>
      </c>
    </row>
    <row r="44" spans="1:5" x14ac:dyDescent="0.35">
      <c r="A44" s="5"/>
      <c r="B44" s="6"/>
      <c r="C44" s="6"/>
      <c r="D44" s="6"/>
      <c r="E44" s="6"/>
    </row>
    <row r="45" spans="1:5" x14ac:dyDescent="0.35">
      <c r="A45" s="10" t="s">
        <v>24</v>
      </c>
      <c r="B45" s="6"/>
      <c r="C45" s="6"/>
      <c r="D45" s="6"/>
      <c r="E45" s="7"/>
    </row>
    <row r="46" spans="1:5" x14ac:dyDescent="0.35">
      <c r="A46" s="5" t="s">
        <v>5</v>
      </c>
      <c r="B46" s="6">
        <v>783.5</v>
      </c>
      <c r="C46" s="6">
        <f>B46*(1+$C$4)</f>
        <v>800.73699999999997</v>
      </c>
      <c r="D46" s="6">
        <f>C46*(1+$D$4)</f>
        <v>826.6008051</v>
      </c>
      <c r="E46" s="12">
        <v>876</v>
      </c>
    </row>
    <row r="47" spans="1:5" x14ac:dyDescent="0.35">
      <c r="A47" s="5" t="s">
        <v>6</v>
      </c>
      <c r="B47" s="6">
        <f>B46/2</f>
        <v>391.75</v>
      </c>
      <c r="C47" s="6">
        <f>B47*(1+$C$4)</f>
        <v>400.36849999999998</v>
      </c>
      <c r="D47" s="6">
        <f>C47*(1+$D$4)</f>
        <v>413.30040255</v>
      </c>
      <c r="E47" s="12">
        <v>438</v>
      </c>
    </row>
    <row r="48" spans="1:5" x14ac:dyDescent="0.35">
      <c r="A48" s="5" t="s">
        <v>7</v>
      </c>
      <c r="B48" s="6">
        <f>B46/4</f>
        <v>195.875</v>
      </c>
      <c r="C48" s="6">
        <f>B48*(1+$C$4)</f>
        <v>200.18424999999999</v>
      </c>
      <c r="D48" s="6">
        <f>C48*(1+$D$4)</f>
        <v>206.650201275</v>
      </c>
      <c r="E48" s="12">
        <v>219</v>
      </c>
    </row>
    <row r="49" spans="1:5" x14ac:dyDescent="0.35">
      <c r="B49" s="6"/>
      <c r="C49" s="6"/>
      <c r="D49" s="6"/>
      <c r="E49" s="13"/>
    </row>
    <row r="50" spans="1:5" x14ac:dyDescent="0.35">
      <c r="A50" s="2" t="s">
        <v>8</v>
      </c>
      <c r="B50" s="6"/>
      <c r="C50" s="6"/>
      <c r="D50" s="6"/>
      <c r="E50" s="13"/>
    </row>
    <row r="51" spans="1:5" x14ac:dyDescent="0.35">
      <c r="A51" s="5" t="s">
        <v>5</v>
      </c>
      <c r="B51" s="6">
        <f>B46</f>
        <v>783.5</v>
      </c>
      <c r="C51" s="6">
        <f>B51*(1+$C$4)</f>
        <v>800.73699999999997</v>
      </c>
      <c r="D51" s="6">
        <f>C51*(1+$D$4)</f>
        <v>826.6008051</v>
      </c>
      <c r="E51" s="12">
        <f>E46</f>
        <v>876</v>
      </c>
    </row>
    <row r="52" spans="1:5" x14ac:dyDescent="0.35">
      <c r="A52" s="5" t="s">
        <v>6</v>
      </c>
      <c r="B52" s="6">
        <f t="shared" ref="B52:B53" si="2">B47</f>
        <v>391.75</v>
      </c>
      <c r="C52" s="6">
        <f>B52*(1+$C$4)</f>
        <v>400.36849999999998</v>
      </c>
      <c r="D52" s="6">
        <f>C52*(1+$D$4)</f>
        <v>413.30040255</v>
      </c>
      <c r="E52" s="12">
        <f t="shared" ref="E52:E53" si="3">E47</f>
        <v>438</v>
      </c>
    </row>
    <row r="53" spans="1:5" x14ac:dyDescent="0.35">
      <c r="A53" s="5" t="s">
        <v>7</v>
      </c>
      <c r="B53" s="6">
        <f t="shared" si="2"/>
        <v>195.875</v>
      </c>
      <c r="C53" s="6">
        <f>B53*(1+$C$4)</f>
        <v>200.18424999999999</v>
      </c>
      <c r="D53" s="6">
        <f>C53*(1+$D$4)</f>
        <v>206.650201275</v>
      </c>
      <c r="E53" s="12">
        <f t="shared" si="3"/>
        <v>219</v>
      </c>
    </row>
  </sheetData>
  <sortState xmlns:xlrd2="http://schemas.microsoft.com/office/spreadsheetml/2017/richdata2" ref="A12:E26">
    <sortCondition descending="1" ref="E12:E26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F0C6BFC18E184BB8D5237132025082" ma:contentTypeVersion="10" ma:contentTypeDescription="Create a new document." ma:contentTypeScope="" ma:versionID="7cd6ef7de81a864f2c82a589bdc407b2">
  <xsd:schema xmlns:xsd="http://www.w3.org/2001/XMLSchema" xmlns:xs="http://www.w3.org/2001/XMLSchema" xmlns:p="http://schemas.microsoft.com/office/2006/metadata/properties" xmlns:ns2="80579599-3ee1-434b-80d9-966500df6f60" targetNamespace="http://schemas.microsoft.com/office/2006/metadata/properties" ma:root="true" ma:fieldsID="d3a0fa07744b081aef3f8b449934a82d" ns2:_="">
    <xsd:import namespace="80579599-3ee1-434b-80d9-966500df6f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79599-3ee1-434b-80d9-966500df6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57075-7091-480B-AA1D-4AB0664E2B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959278-4478-467D-A22F-8FCBE2F4B6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5784D9-DE02-41FA-9A99-C3CDCF280E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Altrogge</dc:creator>
  <cp:lastModifiedBy>Dean Zimmer</cp:lastModifiedBy>
  <dcterms:created xsi:type="dcterms:W3CDTF">2022-01-04T15:32:51Z</dcterms:created>
  <dcterms:modified xsi:type="dcterms:W3CDTF">2022-04-04T02:56:44Z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0x0101008FF0C6BFC18E184BB8D5237132025082</vt:lpwstr>
  </property>
</Properties>
</file>